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Arkusz1!$A$1:$R$34</definedName>
  </definedNames>
  <calcPr calcId="125725"/>
</workbook>
</file>

<file path=xl/calcChain.xml><?xml version="1.0" encoding="utf-8"?>
<calcChain xmlns="http://schemas.openxmlformats.org/spreadsheetml/2006/main">
  <c r="M33" i="1"/>
  <c r="K33"/>
  <c r="L33" s="1"/>
  <c r="O33" s="1"/>
  <c r="M31"/>
  <c r="K31"/>
  <c r="N31" s="1"/>
  <c r="M28"/>
  <c r="L28"/>
  <c r="O28" s="1"/>
  <c r="K28"/>
  <c r="N28" s="1"/>
  <c r="M27"/>
  <c r="K27"/>
  <c r="N27" s="1"/>
  <c r="M22"/>
  <c r="K11"/>
  <c r="N11" s="1"/>
  <c r="K7"/>
  <c r="N7" s="1"/>
  <c r="K5"/>
  <c r="M29"/>
  <c r="N5"/>
  <c r="M6"/>
  <c r="M7"/>
  <c r="M8"/>
  <c r="M9"/>
  <c r="M10"/>
  <c r="M11"/>
  <c r="M12"/>
  <c r="M13"/>
  <c r="M14"/>
  <c r="M15"/>
  <c r="M16"/>
  <c r="M17"/>
  <c r="M18"/>
  <c r="M19"/>
  <c r="M20"/>
  <c r="M21"/>
  <c r="M23"/>
  <c r="M24"/>
  <c r="M5"/>
  <c r="L5"/>
  <c r="O5" s="1"/>
  <c r="L7"/>
  <c r="O7" s="1"/>
  <c r="L11"/>
  <c r="O11" s="1"/>
  <c r="K6"/>
  <c r="L6" s="1"/>
  <c r="O6" s="1"/>
  <c r="K8"/>
  <c r="L8" s="1"/>
  <c r="O8" s="1"/>
  <c r="K9"/>
  <c r="N9" s="1"/>
  <c r="K10"/>
  <c r="L10" s="1"/>
  <c r="O10" s="1"/>
  <c r="K12"/>
  <c r="N12" s="1"/>
  <c r="K13"/>
  <c r="N13" s="1"/>
  <c r="K14"/>
  <c r="L14" s="1"/>
  <c r="O14" s="1"/>
  <c r="K15"/>
  <c r="N15" s="1"/>
  <c r="K16"/>
  <c r="N16" s="1"/>
  <c r="K17"/>
  <c r="N17" s="1"/>
  <c r="K18"/>
  <c r="L18" s="1"/>
  <c r="O18" s="1"/>
  <c r="K19"/>
  <c r="N19" s="1"/>
  <c r="K20"/>
  <c r="N20" s="1"/>
  <c r="K21"/>
  <c r="N21" s="1"/>
  <c r="K22"/>
  <c r="L22" s="1"/>
  <c r="O22" s="1"/>
  <c r="K23"/>
  <c r="L23" s="1"/>
  <c r="O23" s="1"/>
  <c r="K24"/>
  <c r="L24" s="1"/>
  <c r="O24" s="1"/>
  <c r="N33" l="1"/>
  <c r="L19"/>
  <c r="O19" s="1"/>
  <c r="L27"/>
  <c r="O27" s="1"/>
  <c r="L31"/>
  <c r="O31" s="1"/>
  <c r="O29"/>
  <c r="N29"/>
  <c r="N23"/>
  <c r="L21"/>
  <c r="O21" s="1"/>
  <c r="L17"/>
  <c r="O17" s="1"/>
  <c r="L15"/>
  <c r="O15" s="1"/>
  <c r="L13"/>
  <c r="O13" s="1"/>
  <c r="N10"/>
  <c r="N8"/>
  <c r="M25"/>
  <c r="M34" s="1"/>
  <c r="N18"/>
  <c r="N14"/>
  <c r="N6"/>
  <c r="N22"/>
  <c r="L20"/>
  <c r="O20" s="1"/>
  <c r="L16"/>
  <c r="O16" s="1"/>
  <c r="L12"/>
  <c r="O12" s="1"/>
  <c r="N24"/>
  <c r="L9"/>
  <c r="O9" s="1"/>
  <c r="O25" l="1"/>
  <c r="O34" s="1"/>
  <c r="N25"/>
  <c r="N34" s="1"/>
</calcChain>
</file>

<file path=xl/sharedStrings.xml><?xml version="1.0" encoding="utf-8"?>
<sst xmlns="http://schemas.openxmlformats.org/spreadsheetml/2006/main" count="177" uniqueCount="101">
  <si>
    <t>L.p.</t>
  </si>
  <si>
    <t>Nazwa międzynarodowa</t>
  </si>
  <si>
    <t xml:space="preserve">Nazwa handlowa </t>
  </si>
  <si>
    <t>j.m.</t>
  </si>
  <si>
    <t>Postać/ rodzaj op j.</t>
  </si>
  <si>
    <t>Dawka / wielkość op.j.</t>
  </si>
  <si>
    <t>ilość  op.</t>
  </si>
  <si>
    <t>VAT</t>
  </si>
  <si>
    <t>Kwota j. VAT</t>
  </si>
  <si>
    <t xml:space="preserve">Wartość netto </t>
  </si>
  <si>
    <t>Kwota VAT</t>
  </si>
  <si>
    <t>Wartość brutto</t>
  </si>
  <si>
    <t>podmiot odpowiedzialny/importer równoległy/wytwórca (uwagi)</t>
  </si>
  <si>
    <t>CPV</t>
  </si>
  <si>
    <t>Kod EAN</t>
  </si>
  <si>
    <t>Zadanie 1</t>
  </si>
  <si>
    <t>Levothyroxinum</t>
  </si>
  <si>
    <t>op.</t>
  </si>
  <si>
    <t>tabl.</t>
  </si>
  <si>
    <t>100  µg</t>
  </si>
  <si>
    <t>33642300-5</t>
  </si>
  <si>
    <t>125 µg</t>
  </si>
  <si>
    <t>Methylprednisoloni acetas (posiadający jak najszersze wskazanie do stosowania m. in. Gruźlicze zapalenie opon mózgowo-rdzeniowych, zaostrzenie w przebiegu stwardnienia rozsianego, choroby reumatyczne w tym: RZS, Młodzieńcze RZS)</t>
  </si>
  <si>
    <t>zawiesina do wstrzykiwań</t>
  </si>
  <si>
    <t>0,04g/ml</t>
  </si>
  <si>
    <t>33642200-4</t>
  </si>
  <si>
    <t>Clonazepamum</t>
  </si>
  <si>
    <t>0,5mg</t>
  </si>
  <si>
    <t>33661300-4</t>
  </si>
  <si>
    <t>Salbutamolum</t>
  </si>
  <si>
    <t>inj. i.v., i.m., s.c.</t>
  </si>
  <si>
    <t>0,5mg/ ml</t>
  </si>
  <si>
    <t>33621100-0</t>
  </si>
  <si>
    <t>Metoclopramidum</t>
  </si>
  <si>
    <t>inj.</t>
  </si>
  <si>
    <t>0,01g/2ml</t>
  </si>
  <si>
    <t>33612000-3</t>
  </si>
  <si>
    <t>Glyceroli trinitras</t>
  </si>
  <si>
    <t>aerozol</t>
  </si>
  <si>
    <t>0,4mg/ dawkę</t>
  </si>
  <si>
    <t>11g -200dawek</t>
  </si>
  <si>
    <t>33622100-7</t>
  </si>
  <si>
    <t>Loperamidum</t>
  </si>
  <si>
    <t>0,002g</t>
  </si>
  <si>
    <t>33614000-7</t>
  </si>
  <si>
    <t>Paracetamolum</t>
  </si>
  <si>
    <t>syrop</t>
  </si>
  <si>
    <t>0,12g/ 5ml</t>
  </si>
  <si>
    <t>150g</t>
  </si>
  <si>
    <t>33661200-3</t>
  </si>
  <si>
    <t>Meloxicam</t>
  </si>
  <si>
    <t>15 mg</t>
  </si>
  <si>
    <t>Lidocainum hydrochloridum+ Chlorhexidini gluconas</t>
  </si>
  <si>
    <t>żel</t>
  </si>
  <si>
    <t>6ml</t>
  </si>
  <si>
    <t>33631000-2</t>
  </si>
  <si>
    <t>Dexketoprofenum</t>
  </si>
  <si>
    <t>roztwór do wstrzykiwań lub koncentrat do sporządzania roztworu do infuzji</t>
  </si>
  <si>
    <t>0,050g/2ml</t>
  </si>
  <si>
    <t>Prednisonum</t>
  </si>
  <si>
    <t>0,02g</t>
  </si>
  <si>
    <t>Ticagrelorum</t>
  </si>
  <si>
    <t>0,09g</t>
  </si>
  <si>
    <t>Bromhexini hydrochloridum</t>
  </si>
  <si>
    <t>0,008g</t>
  </si>
  <si>
    <t>33670000-7</t>
  </si>
  <si>
    <t>Naloxonum</t>
  </si>
  <si>
    <t>inj. iv.</t>
  </si>
  <si>
    <t>0,4mg/ml</t>
  </si>
  <si>
    <t>33690000-3</t>
  </si>
  <si>
    <t>Hydroxyzinum</t>
  </si>
  <si>
    <t>0,01g</t>
  </si>
  <si>
    <t>33661000-1</t>
  </si>
  <si>
    <t>Verapamilum</t>
  </si>
  <si>
    <t>0,04g</t>
  </si>
  <si>
    <t>33622700-3</t>
  </si>
  <si>
    <t>0,08g</t>
  </si>
  <si>
    <t>Heparinum natrium</t>
  </si>
  <si>
    <t>250j.m./g</t>
  </si>
  <si>
    <t>35g</t>
  </si>
  <si>
    <t>x</t>
  </si>
  <si>
    <t>Suma:</t>
  </si>
  <si>
    <t>Zadanie 2</t>
  </si>
  <si>
    <t>Dalteparinum natricum</t>
  </si>
  <si>
    <t>amp-strz</t>
  </si>
  <si>
    <t>2500jm/ 0,2ml</t>
  </si>
  <si>
    <t>5000jm/ 0,2ml</t>
  </si>
  <si>
    <t>Zadanie 3</t>
  </si>
  <si>
    <t>Acidum tranexamicum</t>
  </si>
  <si>
    <t>inj.iv.</t>
  </si>
  <si>
    <t>0,5g/5ml</t>
  </si>
  <si>
    <t>Zadanie 4</t>
  </si>
  <si>
    <t>Metronidazolum</t>
  </si>
  <si>
    <t>5mg/ml-100ml</t>
  </si>
  <si>
    <t>33651100-9</t>
  </si>
  <si>
    <t>Razem:</t>
  </si>
  <si>
    <t>Cena j. netto</t>
  </si>
  <si>
    <t>Cena j. brutto</t>
  </si>
  <si>
    <t>Ilość w op.j.</t>
  </si>
  <si>
    <t>ZAŁĄCZNIK NR 1 FORMULARZ ASORTYMENTOWO-CENOWY</t>
  </si>
  <si>
    <t>EZ/662/104/24  (154831)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</si>
</sst>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3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Normal="100" workbookViewId="0">
      <selection activeCell="I16" sqref="I16"/>
    </sheetView>
  </sheetViews>
  <sheetFormatPr defaultRowHeight="14.25"/>
  <cols>
    <col min="1" max="1" width="3.875" customWidth="1"/>
    <col min="2" max="2" width="32" customWidth="1"/>
    <col min="3" max="3" width="15" customWidth="1"/>
    <col min="4" max="4" width="5.25" customWidth="1"/>
    <col min="5" max="5" width="11.375" customWidth="1"/>
    <col min="6" max="6" width="12.375" customWidth="1"/>
    <col min="7" max="7" width="10" customWidth="1"/>
    <col min="8" max="8" width="8" customWidth="1"/>
    <col min="10" max="10" width="7.125" customWidth="1"/>
    <col min="13" max="13" width="9.875" bestFit="1" customWidth="1"/>
    <col min="15" max="15" width="10.625" customWidth="1"/>
    <col min="16" max="16" width="17.75" customWidth="1"/>
    <col min="17" max="17" width="9.625" customWidth="1"/>
    <col min="18" max="18" width="11.875" customWidth="1"/>
  </cols>
  <sheetData>
    <row r="1" spans="1:18" ht="20.25" customHeight="1">
      <c r="A1" s="14" t="s">
        <v>100</v>
      </c>
      <c r="B1" s="14"/>
    </row>
    <row r="2" spans="1:18" ht="24.75" customHeight="1">
      <c r="A2" s="18" t="s">
        <v>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73.5" customHeight="1">
      <c r="A3" s="4" t="s">
        <v>0</v>
      </c>
      <c r="B3" s="4" t="s">
        <v>1</v>
      </c>
      <c r="C3" s="4" t="s">
        <v>2</v>
      </c>
      <c r="D3" s="4" t="s">
        <v>3</v>
      </c>
      <c r="E3" s="9" t="s">
        <v>4</v>
      </c>
      <c r="F3" s="9" t="s">
        <v>5</v>
      </c>
      <c r="G3" s="9" t="s">
        <v>98</v>
      </c>
      <c r="H3" s="9" t="s">
        <v>6</v>
      </c>
      <c r="I3" s="9" t="s">
        <v>96</v>
      </c>
      <c r="J3" s="9" t="s">
        <v>7</v>
      </c>
      <c r="K3" s="9" t="s">
        <v>8</v>
      </c>
      <c r="L3" s="9" t="s">
        <v>97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</row>
    <row r="4" spans="1:18" ht="23.25" customHeight="1">
      <c r="A4" s="15" t="s">
        <v>15</v>
      </c>
      <c r="B4" s="1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1.5" customHeight="1">
      <c r="A5" s="4">
        <v>1</v>
      </c>
      <c r="B5" s="4" t="s">
        <v>16</v>
      </c>
      <c r="C5" s="1"/>
      <c r="D5" s="1" t="s">
        <v>17</v>
      </c>
      <c r="E5" s="1" t="s">
        <v>18</v>
      </c>
      <c r="F5" s="1" t="s">
        <v>19</v>
      </c>
      <c r="G5" s="1">
        <v>50</v>
      </c>
      <c r="H5" s="10">
        <v>10</v>
      </c>
      <c r="I5" s="6">
        <v>0</v>
      </c>
      <c r="J5" s="5">
        <v>0.08</v>
      </c>
      <c r="K5" s="6">
        <f>I5*J5</f>
        <v>0</v>
      </c>
      <c r="L5" s="6">
        <f>I5+K5</f>
        <v>0</v>
      </c>
      <c r="M5" s="6">
        <f>H5*I5</f>
        <v>0</v>
      </c>
      <c r="N5" s="7">
        <f>H5*K5</f>
        <v>0</v>
      </c>
      <c r="O5" s="7">
        <f>H5*L5</f>
        <v>0</v>
      </c>
      <c r="P5" s="1"/>
      <c r="Q5" s="1" t="s">
        <v>20</v>
      </c>
      <c r="R5" s="8"/>
    </row>
    <row r="6" spans="1:18" ht="30.75" customHeight="1">
      <c r="A6" s="4">
        <v>2</v>
      </c>
      <c r="B6" s="4" t="s">
        <v>16</v>
      </c>
      <c r="C6" s="1"/>
      <c r="D6" s="1" t="s">
        <v>17</v>
      </c>
      <c r="E6" s="1" t="s">
        <v>18</v>
      </c>
      <c r="F6" s="1" t="s">
        <v>21</v>
      </c>
      <c r="G6" s="1">
        <v>50</v>
      </c>
      <c r="H6" s="10">
        <v>10</v>
      </c>
      <c r="I6" s="6">
        <v>0</v>
      </c>
      <c r="J6" s="5">
        <v>0.08</v>
      </c>
      <c r="K6" s="6">
        <f t="shared" ref="K6:K24" si="0">I6*J6</f>
        <v>0</v>
      </c>
      <c r="L6" s="6">
        <f>I6+K6</f>
        <v>0</v>
      </c>
      <c r="M6" s="6">
        <f t="shared" ref="M6:M24" si="1">H6*I6</f>
        <v>0</v>
      </c>
      <c r="N6" s="7">
        <f t="shared" ref="N6:N24" si="2">H6*K6</f>
        <v>0</v>
      </c>
      <c r="O6" s="7">
        <f t="shared" ref="O6:O24" si="3">H6*L6</f>
        <v>0</v>
      </c>
      <c r="P6" s="1"/>
      <c r="Q6" s="1" t="s">
        <v>20</v>
      </c>
      <c r="R6" s="8"/>
    </row>
    <row r="7" spans="1:18" ht="114" customHeight="1">
      <c r="A7" s="4">
        <v>3</v>
      </c>
      <c r="B7" s="9" t="s">
        <v>22</v>
      </c>
      <c r="C7" s="1"/>
      <c r="D7" s="1" t="s">
        <v>17</v>
      </c>
      <c r="E7" s="2" t="s">
        <v>23</v>
      </c>
      <c r="F7" s="1" t="s">
        <v>24</v>
      </c>
      <c r="G7" s="1">
        <v>1</v>
      </c>
      <c r="H7" s="10">
        <v>50</v>
      </c>
      <c r="I7" s="6">
        <v>0</v>
      </c>
      <c r="J7" s="5">
        <v>0.08</v>
      </c>
      <c r="K7" s="6">
        <f>I7*J7</f>
        <v>0</v>
      </c>
      <c r="L7" s="6">
        <f t="shared" ref="L7:L23" si="4">I7+K7</f>
        <v>0</v>
      </c>
      <c r="M7" s="6">
        <f t="shared" si="1"/>
        <v>0</v>
      </c>
      <c r="N7" s="7">
        <f t="shared" si="2"/>
        <v>0</v>
      </c>
      <c r="O7" s="7">
        <f t="shared" si="3"/>
        <v>0</v>
      </c>
      <c r="P7" s="1"/>
      <c r="Q7" s="1" t="s">
        <v>25</v>
      </c>
      <c r="R7" s="8"/>
    </row>
    <row r="8" spans="1:18" ht="31.5" customHeight="1">
      <c r="A8" s="4">
        <v>4</v>
      </c>
      <c r="B8" s="4" t="s">
        <v>26</v>
      </c>
      <c r="C8" s="1"/>
      <c r="D8" s="1" t="s">
        <v>17</v>
      </c>
      <c r="E8" s="2" t="s">
        <v>18</v>
      </c>
      <c r="F8" s="1" t="s">
        <v>27</v>
      </c>
      <c r="G8" s="1">
        <v>30</v>
      </c>
      <c r="H8" s="10">
        <v>15</v>
      </c>
      <c r="I8" s="6">
        <v>0</v>
      </c>
      <c r="J8" s="5">
        <v>0.08</v>
      </c>
      <c r="K8" s="6">
        <f t="shared" si="0"/>
        <v>0</v>
      </c>
      <c r="L8" s="6">
        <f t="shared" si="4"/>
        <v>0</v>
      </c>
      <c r="M8" s="6">
        <f t="shared" si="1"/>
        <v>0</v>
      </c>
      <c r="N8" s="7">
        <f t="shared" si="2"/>
        <v>0</v>
      </c>
      <c r="O8" s="7">
        <f t="shared" si="3"/>
        <v>0</v>
      </c>
      <c r="P8" s="1"/>
      <c r="Q8" s="1" t="s">
        <v>28</v>
      </c>
      <c r="R8" s="8"/>
    </row>
    <row r="9" spans="1:18" ht="36" customHeight="1">
      <c r="A9" s="4">
        <v>5</v>
      </c>
      <c r="B9" s="4" t="s">
        <v>29</v>
      </c>
      <c r="C9" s="1"/>
      <c r="D9" s="1" t="s">
        <v>17</v>
      </c>
      <c r="E9" s="2" t="s">
        <v>30</v>
      </c>
      <c r="F9" s="1" t="s">
        <v>31</v>
      </c>
      <c r="G9" s="1">
        <v>10</v>
      </c>
      <c r="H9" s="10">
        <v>30</v>
      </c>
      <c r="I9" s="6">
        <v>0</v>
      </c>
      <c r="J9" s="5">
        <v>0.08</v>
      </c>
      <c r="K9" s="6">
        <f t="shared" si="0"/>
        <v>0</v>
      </c>
      <c r="L9" s="6">
        <f t="shared" si="4"/>
        <v>0</v>
      </c>
      <c r="M9" s="6">
        <f t="shared" si="1"/>
        <v>0</v>
      </c>
      <c r="N9" s="7">
        <f t="shared" si="2"/>
        <v>0</v>
      </c>
      <c r="O9" s="7">
        <f t="shared" si="3"/>
        <v>0</v>
      </c>
      <c r="P9" s="1"/>
      <c r="Q9" s="1" t="s">
        <v>32</v>
      </c>
      <c r="R9" s="8"/>
    </row>
    <row r="10" spans="1:18" ht="21.75" customHeight="1">
      <c r="A10" s="4">
        <v>6</v>
      </c>
      <c r="B10" s="4" t="s">
        <v>33</v>
      </c>
      <c r="C10" s="1"/>
      <c r="D10" s="1" t="s">
        <v>17</v>
      </c>
      <c r="E10" s="2" t="s">
        <v>34</v>
      </c>
      <c r="F10" s="1" t="s">
        <v>35</v>
      </c>
      <c r="G10" s="1">
        <v>5</v>
      </c>
      <c r="H10" s="10">
        <v>400</v>
      </c>
      <c r="I10" s="6">
        <v>0</v>
      </c>
      <c r="J10" s="5">
        <v>0.08</v>
      </c>
      <c r="K10" s="6">
        <f t="shared" si="0"/>
        <v>0</v>
      </c>
      <c r="L10" s="6">
        <f t="shared" si="4"/>
        <v>0</v>
      </c>
      <c r="M10" s="6">
        <f t="shared" si="1"/>
        <v>0</v>
      </c>
      <c r="N10" s="7">
        <f t="shared" si="2"/>
        <v>0</v>
      </c>
      <c r="O10" s="7">
        <f t="shared" si="3"/>
        <v>0</v>
      </c>
      <c r="P10" s="1"/>
      <c r="Q10" s="1" t="s">
        <v>36</v>
      </c>
      <c r="R10" s="8"/>
    </row>
    <row r="11" spans="1:18" ht="29.25" customHeight="1">
      <c r="A11" s="4">
        <v>7</v>
      </c>
      <c r="B11" s="4" t="s">
        <v>37</v>
      </c>
      <c r="C11" s="1"/>
      <c r="D11" s="1" t="s">
        <v>17</v>
      </c>
      <c r="E11" s="2" t="s">
        <v>38</v>
      </c>
      <c r="F11" s="1" t="s">
        <v>39</v>
      </c>
      <c r="G11" s="2" t="s">
        <v>40</v>
      </c>
      <c r="H11" s="10">
        <v>40</v>
      </c>
      <c r="I11" s="6">
        <v>0</v>
      </c>
      <c r="J11" s="5">
        <v>0.08</v>
      </c>
      <c r="K11" s="6">
        <f>I11*J11</f>
        <v>0</v>
      </c>
      <c r="L11" s="6">
        <f t="shared" si="4"/>
        <v>0</v>
      </c>
      <c r="M11" s="6">
        <f t="shared" si="1"/>
        <v>0</v>
      </c>
      <c r="N11" s="7">
        <f t="shared" si="2"/>
        <v>0</v>
      </c>
      <c r="O11" s="7">
        <f t="shared" si="3"/>
        <v>0</v>
      </c>
      <c r="P11" s="1"/>
      <c r="Q11" s="1" t="s">
        <v>41</v>
      </c>
      <c r="R11" s="8"/>
    </row>
    <row r="12" spans="1:18" ht="15.75" customHeight="1">
      <c r="A12" s="4">
        <v>8</v>
      </c>
      <c r="B12" s="4" t="s">
        <v>42</v>
      </c>
      <c r="C12" s="1"/>
      <c r="D12" s="1" t="s">
        <v>17</v>
      </c>
      <c r="E12" s="2" t="s">
        <v>18</v>
      </c>
      <c r="F12" s="1" t="s">
        <v>43</v>
      </c>
      <c r="G12" s="1">
        <v>30</v>
      </c>
      <c r="H12" s="10">
        <v>60</v>
      </c>
      <c r="I12" s="6">
        <v>0</v>
      </c>
      <c r="J12" s="5">
        <v>0.08</v>
      </c>
      <c r="K12" s="6">
        <f t="shared" si="0"/>
        <v>0</v>
      </c>
      <c r="L12" s="6">
        <f t="shared" si="4"/>
        <v>0</v>
      </c>
      <c r="M12" s="6">
        <f t="shared" si="1"/>
        <v>0</v>
      </c>
      <c r="N12" s="7">
        <f t="shared" si="2"/>
        <v>0</v>
      </c>
      <c r="O12" s="7">
        <f t="shared" si="3"/>
        <v>0</v>
      </c>
      <c r="P12" s="1"/>
      <c r="Q12" s="1" t="s">
        <v>44</v>
      </c>
      <c r="R12" s="8"/>
    </row>
    <row r="13" spans="1:18" ht="19.5" customHeight="1">
      <c r="A13" s="4">
        <v>9</v>
      </c>
      <c r="B13" s="4" t="s">
        <v>45</v>
      </c>
      <c r="C13" s="1"/>
      <c r="D13" s="1" t="s">
        <v>17</v>
      </c>
      <c r="E13" s="2" t="s">
        <v>46</v>
      </c>
      <c r="F13" s="1" t="s">
        <v>47</v>
      </c>
      <c r="G13" s="1" t="s">
        <v>48</v>
      </c>
      <c r="H13" s="10">
        <v>30</v>
      </c>
      <c r="I13" s="6">
        <v>0</v>
      </c>
      <c r="J13" s="5">
        <v>0.08</v>
      </c>
      <c r="K13" s="6">
        <f t="shared" si="0"/>
        <v>0</v>
      </c>
      <c r="L13" s="6">
        <f t="shared" si="4"/>
        <v>0</v>
      </c>
      <c r="M13" s="6">
        <f t="shared" si="1"/>
        <v>0</v>
      </c>
      <c r="N13" s="7">
        <f t="shared" si="2"/>
        <v>0</v>
      </c>
      <c r="O13" s="7">
        <f t="shared" si="3"/>
        <v>0</v>
      </c>
      <c r="P13" s="1"/>
      <c r="Q13" s="1" t="s">
        <v>49</v>
      </c>
      <c r="R13" s="8"/>
    </row>
    <row r="14" spans="1:18" ht="19.5" customHeight="1">
      <c r="A14" s="4">
        <v>10</v>
      </c>
      <c r="B14" s="4" t="s">
        <v>50</v>
      </c>
      <c r="C14" s="1"/>
      <c r="D14" s="1" t="s">
        <v>17</v>
      </c>
      <c r="E14" s="2" t="s">
        <v>18</v>
      </c>
      <c r="F14" s="1" t="s">
        <v>51</v>
      </c>
      <c r="G14" s="1">
        <v>30</v>
      </c>
      <c r="H14" s="10">
        <v>10</v>
      </c>
      <c r="I14" s="6">
        <v>0</v>
      </c>
      <c r="J14" s="5">
        <v>0.08</v>
      </c>
      <c r="K14" s="6">
        <f t="shared" si="0"/>
        <v>0</v>
      </c>
      <c r="L14" s="6">
        <f t="shared" si="4"/>
        <v>0</v>
      </c>
      <c r="M14" s="6">
        <f t="shared" si="1"/>
        <v>0</v>
      </c>
      <c r="N14" s="7">
        <f t="shared" si="2"/>
        <v>0</v>
      </c>
      <c r="O14" s="7">
        <f t="shared" si="3"/>
        <v>0</v>
      </c>
      <c r="P14" s="1"/>
      <c r="Q14" s="1" t="s">
        <v>49</v>
      </c>
      <c r="R14" s="8"/>
    </row>
    <row r="15" spans="1:18" ht="36.75" customHeight="1">
      <c r="A15" s="4">
        <v>11</v>
      </c>
      <c r="B15" s="9" t="s">
        <v>52</v>
      </c>
      <c r="C15" s="1"/>
      <c r="D15" s="1" t="s">
        <v>17</v>
      </c>
      <c r="E15" s="2" t="s">
        <v>53</v>
      </c>
      <c r="F15" s="1" t="s">
        <v>54</v>
      </c>
      <c r="G15" s="1">
        <v>25</v>
      </c>
      <c r="H15" s="10">
        <v>160</v>
      </c>
      <c r="I15" s="6">
        <v>0</v>
      </c>
      <c r="J15" s="5">
        <v>0.08</v>
      </c>
      <c r="K15" s="6">
        <f t="shared" si="0"/>
        <v>0</v>
      </c>
      <c r="L15" s="6">
        <f t="shared" si="4"/>
        <v>0</v>
      </c>
      <c r="M15" s="6">
        <f t="shared" si="1"/>
        <v>0</v>
      </c>
      <c r="N15" s="7">
        <f t="shared" si="2"/>
        <v>0</v>
      </c>
      <c r="O15" s="7">
        <f t="shared" si="3"/>
        <v>0</v>
      </c>
      <c r="P15" s="1"/>
      <c r="Q15" s="1" t="s">
        <v>55</v>
      </c>
      <c r="R15" s="8"/>
    </row>
    <row r="16" spans="1:18" ht="89.25">
      <c r="A16" s="4">
        <v>12</v>
      </c>
      <c r="B16" s="4" t="s">
        <v>56</v>
      </c>
      <c r="C16" s="1"/>
      <c r="D16" s="1" t="s">
        <v>17</v>
      </c>
      <c r="E16" s="2" t="s">
        <v>57</v>
      </c>
      <c r="F16" s="1" t="s">
        <v>58</v>
      </c>
      <c r="G16" s="1">
        <v>5</v>
      </c>
      <c r="H16" s="10">
        <v>150</v>
      </c>
      <c r="I16" s="6">
        <v>0</v>
      </c>
      <c r="J16" s="5">
        <v>0.08</v>
      </c>
      <c r="K16" s="6">
        <f t="shared" si="0"/>
        <v>0</v>
      </c>
      <c r="L16" s="6">
        <f t="shared" si="4"/>
        <v>0</v>
      </c>
      <c r="M16" s="6">
        <f t="shared" si="1"/>
        <v>0</v>
      </c>
      <c r="N16" s="7">
        <f t="shared" si="2"/>
        <v>0</v>
      </c>
      <c r="O16" s="7">
        <f t="shared" si="3"/>
        <v>0</v>
      </c>
      <c r="P16" s="1"/>
      <c r="Q16" s="1" t="s">
        <v>49</v>
      </c>
      <c r="R16" s="8"/>
    </row>
    <row r="17" spans="1:18" ht="24" customHeight="1">
      <c r="A17" s="4">
        <v>13</v>
      </c>
      <c r="B17" s="4" t="s">
        <v>59</v>
      </c>
      <c r="C17" s="1"/>
      <c r="D17" s="1" t="s">
        <v>17</v>
      </c>
      <c r="E17" s="2" t="s">
        <v>18</v>
      </c>
      <c r="F17" s="1" t="s">
        <v>60</v>
      </c>
      <c r="G17" s="1">
        <v>20</v>
      </c>
      <c r="H17" s="10">
        <v>20</v>
      </c>
      <c r="I17" s="6">
        <v>0</v>
      </c>
      <c r="J17" s="5">
        <v>0.08</v>
      </c>
      <c r="K17" s="6">
        <f t="shared" si="0"/>
        <v>0</v>
      </c>
      <c r="L17" s="6">
        <f t="shared" si="4"/>
        <v>0</v>
      </c>
      <c r="M17" s="6">
        <f t="shared" si="1"/>
        <v>0</v>
      </c>
      <c r="N17" s="7">
        <f t="shared" si="2"/>
        <v>0</v>
      </c>
      <c r="O17" s="7">
        <f t="shared" si="3"/>
        <v>0</v>
      </c>
      <c r="P17" s="1"/>
      <c r="Q17" s="1" t="s">
        <v>25</v>
      </c>
      <c r="R17" s="8"/>
    </row>
    <row r="18" spans="1:18" ht="25.5" customHeight="1">
      <c r="A18" s="4">
        <v>14</v>
      </c>
      <c r="B18" s="4" t="s">
        <v>61</v>
      </c>
      <c r="C18" s="1"/>
      <c r="D18" s="1" t="s">
        <v>17</v>
      </c>
      <c r="E18" s="2" t="s">
        <v>18</v>
      </c>
      <c r="F18" s="1" t="s">
        <v>62</v>
      </c>
      <c r="G18" s="1">
        <v>56</v>
      </c>
      <c r="H18" s="10">
        <v>20</v>
      </c>
      <c r="I18" s="6">
        <v>0</v>
      </c>
      <c r="J18" s="5">
        <v>0.08</v>
      </c>
      <c r="K18" s="6">
        <f t="shared" si="0"/>
        <v>0</v>
      </c>
      <c r="L18" s="6">
        <f t="shared" si="4"/>
        <v>0</v>
      </c>
      <c r="M18" s="6">
        <f t="shared" si="1"/>
        <v>0</v>
      </c>
      <c r="N18" s="7">
        <f t="shared" si="2"/>
        <v>0</v>
      </c>
      <c r="O18" s="7">
        <f t="shared" si="3"/>
        <v>0</v>
      </c>
      <c r="P18" s="1"/>
      <c r="Q18" s="1" t="s">
        <v>32</v>
      </c>
      <c r="R18" s="8"/>
    </row>
    <row r="19" spans="1:18" ht="24" customHeight="1">
      <c r="A19" s="4">
        <v>15</v>
      </c>
      <c r="B19" s="4" t="s">
        <v>63</v>
      </c>
      <c r="C19" s="1"/>
      <c r="D19" s="1" t="s">
        <v>17</v>
      </c>
      <c r="E19" s="2" t="s">
        <v>18</v>
      </c>
      <c r="F19" s="1" t="s">
        <v>64</v>
      </c>
      <c r="G19" s="1">
        <v>40</v>
      </c>
      <c r="H19" s="10">
        <v>15</v>
      </c>
      <c r="I19" s="6">
        <v>0</v>
      </c>
      <c r="J19" s="5">
        <v>0.08</v>
      </c>
      <c r="K19" s="6">
        <f t="shared" si="0"/>
        <v>0</v>
      </c>
      <c r="L19" s="6">
        <f t="shared" si="4"/>
        <v>0</v>
      </c>
      <c r="M19" s="6">
        <f t="shared" si="1"/>
        <v>0</v>
      </c>
      <c r="N19" s="7">
        <f t="shared" si="2"/>
        <v>0</v>
      </c>
      <c r="O19" s="7">
        <f t="shared" si="3"/>
        <v>0</v>
      </c>
      <c r="P19" s="1"/>
      <c r="Q19" s="1" t="s">
        <v>65</v>
      </c>
      <c r="R19" s="8"/>
    </row>
    <row r="20" spans="1:18" ht="27.75" customHeight="1">
      <c r="A20" s="4">
        <v>16</v>
      </c>
      <c r="B20" s="4" t="s">
        <v>66</v>
      </c>
      <c r="C20" s="1"/>
      <c r="D20" s="1" t="s">
        <v>17</v>
      </c>
      <c r="E20" s="2" t="s">
        <v>67</v>
      </c>
      <c r="F20" s="1" t="s">
        <v>68</v>
      </c>
      <c r="G20" s="1">
        <v>10</v>
      </c>
      <c r="H20" s="10">
        <v>15</v>
      </c>
      <c r="I20" s="6">
        <v>0</v>
      </c>
      <c r="J20" s="5">
        <v>0.08</v>
      </c>
      <c r="K20" s="6">
        <f t="shared" si="0"/>
        <v>0</v>
      </c>
      <c r="L20" s="6">
        <f t="shared" si="4"/>
        <v>0</v>
      </c>
      <c r="M20" s="6">
        <f t="shared" si="1"/>
        <v>0</v>
      </c>
      <c r="N20" s="7">
        <f t="shared" si="2"/>
        <v>0</v>
      </c>
      <c r="O20" s="7">
        <f t="shared" si="3"/>
        <v>0</v>
      </c>
      <c r="P20" s="1"/>
      <c r="Q20" s="1" t="s">
        <v>69</v>
      </c>
      <c r="R20" s="8"/>
    </row>
    <row r="21" spans="1:18" ht="26.25" customHeight="1">
      <c r="A21" s="4">
        <v>17</v>
      </c>
      <c r="B21" s="4" t="s">
        <v>70</v>
      </c>
      <c r="C21" s="1"/>
      <c r="D21" s="1" t="s">
        <v>17</v>
      </c>
      <c r="E21" s="2" t="s">
        <v>18</v>
      </c>
      <c r="F21" s="1" t="s">
        <v>71</v>
      </c>
      <c r="G21" s="1">
        <v>30</v>
      </c>
      <c r="H21" s="10">
        <v>60</v>
      </c>
      <c r="I21" s="6">
        <v>0</v>
      </c>
      <c r="J21" s="5">
        <v>0.08</v>
      </c>
      <c r="K21" s="6">
        <f t="shared" si="0"/>
        <v>0</v>
      </c>
      <c r="L21" s="6">
        <f t="shared" si="4"/>
        <v>0</v>
      </c>
      <c r="M21" s="6">
        <f t="shared" si="1"/>
        <v>0</v>
      </c>
      <c r="N21" s="7">
        <f t="shared" si="2"/>
        <v>0</v>
      </c>
      <c r="O21" s="7">
        <f t="shared" si="3"/>
        <v>0</v>
      </c>
      <c r="P21" s="1"/>
      <c r="Q21" s="1" t="s">
        <v>72</v>
      </c>
      <c r="R21" s="8"/>
    </row>
    <row r="22" spans="1:18" ht="28.5" customHeight="1">
      <c r="A22" s="4">
        <v>18</v>
      </c>
      <c r="B22" s="4" t="s">
        <v>73</v>
      </c>
      <c r="C22" s="1"/>
      <c r="D22" s="1" t="s">
        <v>17</v>
      </c>
      <c r="E22" s="2" t="s">
        <v>18</v>
      </c>
      <c r="F22" s="1" t="s">
        <v>74</v>
      </c>
      <c r="G22" s="1">
        <v>20</v>
      </c>
      <c r="H22" s="10">
        <v>20</v>
      </c>
      <c r="I22" s="6">
        <v>0</v>
      </c>
      <c r="J22" s="5">
        <v>0.08</v>
      </c>
      <c r="K22" s="6">
        <f t="shared" si="0"/>
        <v>0</v>
      </c>
      <c r="L22" s="6">
        <f>I22+K22</f>
        <v>0</v>
      </c>
      <c r="M22" s="6">
        <f>H22*I22</f>
        <v>0</v>
      </c>
      <c r="N22" s="7">
        <f>H22*K22</f>
        <v>0</v>
      </c>
      <c r="O22" s="7">
        <f>H22*L22</f>
        <v>0</v>
      </c>
      <c r="P22" s="1"/>
      <c r="Q22" s="1" t="s">
        <v>75</v>
      </c>
      <c r="R22" s="8"/>
    </row>
    <row r="23" spans="1:18" ht="31.5" customHeight="1">
      <c r="A23" s="4">
        <v>19</v>
      </c>
      <c r="B23" s="4" t="s">
        <v>73</v>
      </c>
      <c r="C23" s="1"/>
      <c r="D23" s="1" t="s">
        <v>17</v>
      </c>
      <c r="E23" s="2" t="s">
        <v>18</v>
      </c>
      <c r="F23" s="1" t="s">
        <v>76</v>
      </c>
      <c r="G23" s="1">
        <v>20</v>
      </c>
      <c r="H23" s="10">
        <v>20</v>
      </c>
      <c r="I23" s="6">
        <v>0</v>
      </c>
      <c r="J23" s="5">
        <v>0.08</v>
      </c>
      <c r="K23" s="6">
        <f t="shared" si="0"/>
        <v>0</v>
      </c>
      <c r="L23" s="6">
        <f t="shared" si="4"/>
        <v>0</v>
      </c>
      <c r="M23" s="6">
        <f t="shared" si="1"/>
        <v>0</v>
      </c>
      <c r="N23" s="7">
        <f t="shared" si="2"/>
        <v>0</v>
      </c>
      <c r="O23" s="7">
        <f t="shared" si="3"/>
        <v>0</v>
      </c>
      <c r="P23" s="1"/>
      <c r="Q23" s="1" t="s">
        <v>75</v>
      </c>
      <c r="R23" s="8"/>
    </row>
    <row r="24" spans="1:18" ht="19.5" customHeight="1">
      <c r="A24" s="4">
        <v>20</v>
      </c>
      <c r="B24" s="4" t="s">
        <v>77</v>
      </c>
      <c r="C24" s="1"/>
      <c r="D24" s="1" t="s">
        <v>17</v>
      </c>
      <c r="E24" s="2" t="s">
        <v>53</v>
      </c>
      <c r="F24" s="1" t="s">
        <v>78</v>
      </c>
      <c r="G24" s="1" t="s">
        <v>79</v>
      </c>
      <c r="H24" s="10">
        <v>15</v>
      </c>
      <c r="I24" s="6">
        <v>0</v>
      </c>
      <c r="J24" s="5">
        <v>0.08</v>
      </c>
      <c r="K24" s="6">
        <f t="shared" si="0"/>
        <v>0</v>
      </c>
      <c r="L24" s="6">
        <f>I24+K24</f>
        <v>0</v>
      </c>
      <c r="M24" s="6">
        <f t="shared" si="1"/>
        <v>0</v>
      </c>
      <c r="N24" s="7">
        <f t="shared" si="2"/>
        <v>0</v>
      </c>
      <c r="O24" s="7">
        <f t="shared" si="3"/>
        <v>0</v>
      </c>
      <c r="P24" s="1"/>
      <c r="Q24" s="1" t="s">
        <v>55</v>
      </c>
      <c r="R24" s="8"/>
    </row>
    <row r="25" spans="1:18" ht="24.75" customHeight="1">
      <c r="A25" s="4" t="s">
        <v>80</v>
      </c>
      <c r="B25" s="4" t="s">
        <v>80</v>
      </c>
      <c r="C25" s="1"/>
      <c r="D25" s="1" t="s">
        <v>80</v>
      </c>
      <c r="E25" s="1" t="s">
        <v>80</v>
      </c>
      <c r="F25" s="1" t="s">
        <v>80</v>
      </c>
      <c r="G25" s="1" t="s">
        <v>80</v>
      </c>
      <c r="H25" s="1" t="s">
        <v>80</v>
      </c>
      <c r="I25" s="1" t="s">
        <v>80</v>
      </c>
      <c r="J25" s="1" t="s">
        <v>80</v>
      </c>
      <c r="K25" s="1" t="s">
        <v>80</v>
      </c>
      <c r="L25" s="10" t="s">
        <v>81</v>
      </c>
      <c r="M25" s="11">
        <f>SUM(M5:M24)</f>
        <v>0</v>
      </c>
      <c r="N25" s="11">
        <f>SUM(N5:N24)</f>
        <v>0</v>
      </c>
      <c r="O25" s="11">
        <f>SUM(O5:O24)</f>
        <v>0</v>
      </c>
      <c r="P25" s="1" t="s">
        <v>80</v>
      </c>
      <c r="Q25" s="1" t="s">
        <v>80</v>
      </c>
      <c r="R25" s="1" t="s">
        <v>80</v>
      </c>
    </row>
    <row r="26" spans="1:18" ht="24" customHeight="1">
      <c r="A26" s="15" t="s">
        <v>82</v>
      </c>
      <c r="B26" s="17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3.25" customHeight="1">
      <c r="A27" s="4">
        <v>1</v>
      </c>
      <c r="B27" s="4" t="s">
        <v>83</v>
      </c>
      <c r="C27" s="8"/>
      <c r="D27" s="1" t="s">
        <v>17</v>
      </c>
      <c r="E27" s="1" t="s">
        <v>84</v>
      </c>
      <c r="F27" s="1" t="s">
        <v>85</v>
      </c>
      <c r="G27" s="1">
        <v>10</v>
      </c>
      <c r="H27" s="10">
        <v>15</v>
      </c>
      <c r="I27" s="6">
        <v>0</v>
      </c>
      <c r="J27" s="5">
        <v>0.08</v>
      </c>
      <c r="K27" s="6">
        <f>I27*J27</f>
        <v>0</v>
      </c>
      <c r="L27" s="6">
        <f>I27+K27</f>
        <v>0</v>
      </c>
      <c r="M27" s="7">
        <f>H27*I27</f>
        <v>0</v>
      </c>
      <c r="N27" s="7">
        <f>H27*K27</f>
        <v>0</v>
      </c>
      <c r="O27" s="7">
        <f>H27*L27</f>
        <v>0</v>
      </c>
      <c r="P27" s="1"/>
      <c r="Q27" s="1" t="s">
        <v>32</v>
      </c>
      <c r="R27" s="1"/>
    </row>
    <row r="28" spans="1:18" ht="24.75" customHeight="1">
      <c r="A28" s="4">
        <v>2</v>
      </c>
      <c r="B28" s="4" t="s">
        <v>83</v>
      </c>
      <c r="C28" s="8"/>
      <c r="D28" s="1" t="s">
        <v>17</v>
      </c>
      <c r="E28" s="1" t="s">
        <v>84</v>
      </c>
      <c r="F28" s="1" t="s">
        <v>86</v>
      </c>
      <c r="G28" s="1">
        <v>10</v>
      </c>
      <c r="H28" s="10">
        <v>40</v>
      </c>
      <c r="I28" s="6">
        <v>0</v>
      </c>
      <c r="J28" s="5">
        <v>0.08</v>
      </c>
      <c r="K28" s="6">
        <f>I28*J28</f>
        <v>0</v>
      </c>
      <c r="L28" s="6">
        <f>I28+K28</f>
        <v>0</v>
      </c>
      <c r="M28" s="7">
        <f>H28*I28</f>
        <v>0</v>
      </c>
      <c r="N28" s="7">
        <f>H28*K28</f>
        <v>0</v>
      </c>
      <c r="O28" s="7">
        <f>H28*L28</f>
        <v>0</v>
      </c>
      <c r="P28" s="1"/>
      <c r="Q28" s="1" t="s">
        <v>32</v>
      </c>
      <c r="R28" s="1"/>
    </row>
    <row r="29" spans="1:18" ht="24.75" customHeight="1">
      <c r="A29" s="4" t="s">
        <v>80</v>
      </c>
      <c r="B29" s="4" t="s">
        <v>80</v>
      </c>
      <c r="C29" s="1" t="s">
        <v>80</v>
      </c>
      <c r="D29" s="1" t="s">
        <v>80</v>
      </c>
      <c r="E29" s="1" t="s">
        <v>80</v>
      </c>
      <c r="F29" s="1" t="s">
        <v>80</v>
      </c>
      <c r="G29" s="1" t="s">
        <v>80</v>
      </c>
      <c r="H29" s="1" t="s">
        <v>80</v>
      </c>
      <c r="I29" s="1" t="s">
        <v>80</v>
      </c>
      <c r="J29" s="1" t="s">
        <v>80</v>
      </c>
      <c r="K29" s="1" t="s">
        <v>80</v>
      </c>
      <c r="L29" s="10" t="s">
        <v>81</v>
      </c>
      <c r="M29" s="11">
        <f>SUM(M27:M28)</f>
        <v>0</v>
      </c>
      <c r="N29" s="11">
        <f>SUM(N27:N28)</f>
        <v>0</v>
      </c>
      <c r="O29" s="11">
        <f>SUM(O27:O28)</f>
        <v>0</v>
      </c>
      <c r="P29" s="1" t="s">
        <v>80</v>
      </c>
      <c r="Q29" s="1" t="s">
        <v>80</v>
      </c>
      <c r="R29" s="1" t="s">
        <v>80</v>
      </c>
    </row>
    <row r="30" spans="1:18" ht="22.5" customHeight="1">
      <c r="A30" s="15" t="s">
        <v>87</v>
      </c>
      <c r="B30" s="17"/>
      <c r="C30" s="1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31.5" customHeight="1">
      <c r="A31" s="4">
        <v>1</v>
      </c>
      <c r="B31" s="4" t="s">
        <v>88</v>
      </c>
      <c r="C31" s="8"/>
      <c r="D31" s="1" t="s">
        <v>17</v>
      </c>
      <c r="E31" s="1" t="s">
        <v>89</v>
      </c>
      <c r="F31" s="1" t="s">
        <v>90</v>
      </c>
      <c r="G31" s="1">
        <v>5</v>
      </c>
      <c r="H31" s="10">
        <v>500</v>
      </c>
      <c r="I31" s="6">
        <v>0</v>
      </c>
      <c r="J31" s="5">
        <v>0.08</v>
      </c>
      <c r="K31" s="7">
        <f>I31*J31</f>
        <v>0</v>
      </c>
      <c r="L31" s="7">
        <f>I31+K31</f>
        <v>0</v>
      </c>
      <c r="M31" s="11">
        <f>H31*I31</f>
        <v>0</v>
      </c>
      <c r="N31" s="11">
        <f>H31*K31</f>
        <v>0</v>
      </c>
      <c r="O31" s="11">
        <f>H31*L31</f>
        <v>0</v>
      </c>
      <c r="P31" s="1"/>
      <c r="Q31" s="1" t="s">
        <v>32</v>
      </c>
      <c r="R31" s="1"/>
    </row>
    <row r="32" spans="1:18" ht="26.25" customHeight="1">
      <c r="A32" s="15" t="s">
        <v>91</v>
      </c>
      <c r="B32" s="17"/>
      <c r="C32" s="1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33.75" customHeight="1">
      <c r="A33" s="4">
        <v>1</v>
      </c>
      <c r="B33" s="4" t="s">
        <v>92</v>
      </c>
      <c r="C33" s="8"/>
      <c r="D33" s="1" t="s">
        <v>17</v>
      </c>
      <c r="E33" s="1" t="s">
        <v>67</v>
      </c>
      <c r="F33" s="1" t="s">
        <v>93</v>
      </c>
      <c r="G33" s="1">
        <v>40</v>
      </c>
      <c r="H33" s="10">
        <v>100</v>
      </c>
      <c r="I33" s="6">
        <v>0</v>
      </c>
      <c r="J33" s="5">
        <v>0.08</v>
      </c>
      <c r="K33" s="7">
        <f>I33*J33</f>
        <v>0</v>
      </c>
      <c r="L33" s="7">
        <f>I33+K33</f>
        <v>0</v>
      </c>
      <c r="M33" s="11">
        <f>H33*I33</f>
        <v>0</v>
      </c>
      <c r="N33" s="11">
        <f>H33*K33</f>
        <v>0</v>
      </c>
      <c r="O33" s="11">
        <f>H33*L33</f>
        <v>0</v>
      </c>
      <c r="P33" s="1"/>
      <c r="Q33" s="1" t="s">
        <v>94</v>
      </c>
      <c r="R33" s="1"/>
    </row>
    <row r="34" spans="1:18" ht="39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 t="s">
        <v>95</v>
      </c>
      <c r="M34" s="11">
        <f>M25+M29+M31+M33</f>
        <v>0</v>
      </c>
      <c r="N34" s="11">
        <f>N25+N29+N31+N33</f>
        <v>0</v>
      </c>
      <c r="O34" s="11">
        <f>O25+O29+O31+O33</f>
        <v>0</v>
      </c>
      <c r="P34" s="12"/>
      <c r="Q34" s="12"/>
      <c r="R34" s="12"/>
    </row>
  </sheetData>
  <mergeCells count="6">
    <mergeCell ref="A1:B1"/>
    <mergeCell ref="A4:B4"/>
    <mergeCell ref="A26:C26"/>
    <mergeCell ref="A30:C30"/>
    <mergeCell ref="A32:C32"/>
    <mergeCell ref="A2:R2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rowBreaks count="1" manualBreakCount="1">
    <brk id="2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2024-05-29T11:29:43Z</cp:lastPrinted>
  <dcterms:created xsi:type="dcterms:W3CDTF">2024-05-29T09:39:20Z</dcterms:created>
  <dcterms:modified xsi:type="dcterms:W3CDTF">2024-05-29T12:02:44Z</dcterms:modified>
</cp:coreProperties>
</file>